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NICA\hemuy\白白\+A大學部學生事務\畢業資格\113\"/>
    </mc:Choice>
  </mc:AlternateContent>
  <xr:revisionPtr revIDLastSave="0" documentId="13_ncr:1_{0A39CCFC-C14B-4F60-AB01-D3DA0122BFE3}" xr6:coauthVersionLast="36" xr6:coauthVersionMax="36" xr10:uidLastSave="{00000000-0000-0000-0000-000000000000}"/>
  <bookViews>
    <workbookView xWindow="0" yWindow="0" windowWidth="21943" windowHeight="8451" activeTab="1" xr2:uid="{F70C137D-111E-4956-A9B0-6C8BCADB928E}"/>
  </bookViews>
  <sheets>
    <sheet name="校院系必修" sheetId="3" r:id="rId1"/>
    <sheet name="系選修" sheetId="4" r:id="rId2"/>
    <sheet name="其他選修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3" l="1"/>
  <c r="I9" i="3"/>
  <c r="O21" i="3" l="1"/>
  <c r="P23" i="4"/>
  <c r="I21" i="4"/>
  <c r="B21" i="4"/>
  <c r="B30" i="3"/>
  <c r="G10" i="5"/>
  <c r="B33" i="3" s="1"/>
  <c r="B21" i="5"/>
  <c r="W16" i="4"/>
  <c r="P22" i="4"/>
  <c r="I20" i="4"/>
  <c r="B20" i="4"/>
  <c r="B35" i="3" l="1"/>
  <c r="B29" i="3" l="1"/>
</calcChain>
</file>

<file path=xl/sharedStrings.xml><?xml version="1.0" encoding="utf-8"?>
<sst xmlns="http://schemas.openxmlformats.org/spreadsheetml/2006/main" count="191" uniqueCount="116">
  <si>
    <t>課程名稱</t>
  </si>
  <si>
    <t>學分</t>
  </si>
  <si>
    <t>取得學年</t>
  </si>
  <si>
    <t>上</t>
  </si>
  <si>
    <t>下</t>
  </si>
  <si>
    <t>傳播產業概論</t>
  </si>
  <si>
    <t>運算思維與程式設計</t>
  </si>
  <si>
    <t>法律與數位生活</t>
  </si>
  <si>
    <t>大一外文英文</t>
  </si>
  <si>
    <t>全媒體識讀</t>
  </si>
  <si>
    <t>傳播技能</t>
  </si>
  <si>
    <t>國文領域</t>
  </si>
  <si>
    <t>大二英文</t>
  </si>
  <si>
    <t>應用統計</t>
  </si>
  <si>
    <t>全媒體會計學</t>
  </si>
  <si>
    <t>媒體行銷管理與實務</t>
  </si>
  <si>
    <t>傳播理論</t>
  </si>
  <si>
    <t>媒體資訊管理</t>
  </si>
  <si>
    <t>媒體人力資源管理</t>
  </si>
  <si>
    <t>Ｅ化傳播作業管理</t>
  </si>
  <si>
    <t>全媒體財務管理</t>
  </si>
  <si>
    <t>媒體經營策略管理</t>
  </si>
  <si>
    <t>畢業專題</t>
  </si>
  <si>
    <t>經營績效分析與管理</t>
  </si>
  <si>
    <t>新傳播科技的應用</t>
  </si>
  <si>
    <t>影視發行實務</t>
  </si>
  <si>
    <t>文化與消費</t>
  </si>
  <si>
    <t>傳播產製提案管理</t>
  </si>
  <si>
    <t>媒體影音製作人（一）音樂類</t>
  </si>
  <si>
    <t>華人影視市場</t>
  </si>
  <si>
    <t>文化經紀人實務</t>
  </si>
  <si>
    <t>麥肯錫邏輯思維與傳管案例實作</t>
  </si>
  <si>
    <t>傳播政策與法規</t>
  </si>
  <si>
    <t>媒體影音製作人（二）電影類</t>
  </si>
  <si>
    <t>文化展演與授權經紀</t>
  </si>
  <si>
    <t>跨國媒體集團</t>
  </si>
  <si>
    <t>媒體影音製作人（三）電視類</t>
  </si>
  <si>
    <t>電視媒體經營管理</t>
  </si>
  <si>
    <t>小　　　計</t>
  </si>
  <si>
    <t>全媒體企劃與應用</t>
  </si>
  <si>
    <t>資訊圖表</t>
  </si>
  <si>
    <t>平台架設與內容產製</t>
  </si>
  <si>
    <t>平台整合與內容管理</t>
  </si>
  <si>
    <t>多媒體企劃與應用</t>
  </si>
  <si>
    <t>組織行為與管理心理</t>
  </si>
  <si>
    <t>內容產製概論</t>
  </si>
  <si>
    <t>網路媒體平台建置與管理</t>
  </si>
  <si>
    <t>資訊圖表與商業智慧</t>
  </si>
  <si>
    <t>數位內容管理系統建置</t>
  </si>
  <si>
    <t>創意開發及創業實務</t>
  </si>
  <si>
    <t>智慧財產管理</t>
  </si>
  <si>
    <t>品牌管理</t>
  </si>
  <si>
    <t>產品與訂價管理</t>
  </si>
  <si>
    <t>零售業管理</t>
  </si>
  <si>
    <t>研究方法</t>
  </si>
  <si>
    <t>大數據與精準行銷</t>
  </si>
  <si>
    <t>網路與社群媒體資料分析</t>
  </si>
  <si>
    <t>閱聽人與消費者研究</t>
  </si>
  <si>
    <t>跨媒體資源整合管理</t>
  </si>
  <si>
    <t>跨媒體整合行銷傳播</t>
  </si>
  <si>
    <t>民意測驗與市場調查</t>
  </si>
  <si>
    <t>行銷企劃撰寫實務</t>
  </si>
  <si>
    <t>網路與社群行銷實務</t>
  </si>
  <si>
    <t>國際行銷</t>
  </si>
  <si>
    <t>關係資產管理</t>
  </si>
  <si>
    <t>數位行銷</t>
  </si>
  <si>
    <t>下</t>
    <phoneticPr fontId="1" type="noConversion"/>
  </si>
  <si>
    <t>分數</t>
    <phoneticPr fontId="1" type="noConversion"/>
  </si>
  <si>
    <t>小計</t>
  </si>
  <si>
    <t>國際媒體研究</t>
  </si>
  <si>
    <t>國際媒體產業企劃</t>
  </si>
  <si>
    <t>基礎日語</t>
  </si>
  <si>
    <t>進階日語</t>
  </si>
  <si>
    <t>軍訓</t>
  </si>
  <si>
    <t>傳播管理學系 大學部畢業學分/門檻檢核表</t>
    <phoneticPr fontId="3" type="noConversion"/>
  </si>
  <si>
    <t>1.傳播產業模組(至少13學分)</t>
    <phoneticPr fontId="1" type="noConversion"/>
  </si>
  <si>
    <t>2.媒體數位化產製與專案管理模組(至少15學分)</t>
    <phoneticPr fontId="1" type="noConversion"/>
  </si>
  <si>
    <t>3.媒體行銷管理模組(至少16學分)</t>
    <phoneticPr fontId="1" type="noConversion"/>
  </si>
  <si>
    <t>三、通識課程(必修12學分 至少4模組)</t>
    <phoneticPr fontId="1" type="noConversion"/>
  </si>
  <si>
    <t>小計</t>
    <phoneticPr fontId="1" type="noConversion"/>
  </si>
  <si>
    <t>4.系未模組分類選修</t>
    <phoneticPr fontId="1" type="noConversion"/>
  </si>
  <si>
    <t>一、外系課程</t>
    <phoneticPr fontId="1" type="noConversion"/>
  </si>
  <si>
    <t>總學分</t>
    <phoneticPr fontId="1" type="noConversion"/>
  </si>
  <si>
    <t>選修學分</t>
    <phoneticPr fontId="1" type="noConversion"/>
  </si>
  <si>
    <t>300號以上</t>
    <phoneticPr fontId="1" type="noConversion"/>
  </si>
  <si>
    <t>三年級以上學分</t>
    <phoneticPr fontId="1" type="noConversion"/>
  </si>
  <si>
    <t>畢業門檻條件</t>
    <phoneticPr fontId="1" type="noConversion"/>
  </si>
  <si>
    <t>現有學分</t>
    <phoneticPr fontId="1" type="noConversion"/>
  </si>
  <si>
    <t>規定學分</t>
    <phoneticPr fontId="1" type="noConversion"/>
  </si>
  <si>
    <t>英檢通過</t>
    <phoneticPr fontId="1" type="noConversion"/>
  </si>
  <si>
    <t>是</t>
    <phoneticPr fontId="1" type="noConversion"/>
  </si>
  <si>
    <t>三年級以上學分
(自行查開課一覽表輸入)</t>
    <phoneticPr fontId="1" type="noConversion"/>
  </si>
  <si>
    <t>超過12學分列為選修學分
自行輸入</t>
    <phoneticPr fontId="1" type="noConversion"/>
  </si>
  <si>
    <t>一、校院系必修(60學分)</t>
    <phoneticPr fontId="1" type="noConversion"/>
  </si>
  <si>
    <t>姓名：</t>
    <phoneticPr fontId="1" type="noConversion"/>
  </si>
  <si>
    <t>學號：</t>
    <phoneticPr fontId="1" type="noConversion"/>
  </si>
  <si>
    <t>粉色格代表300號以上課程</t>
    <phoneticPr fontId="1" type="noConversion"/>
  </si>
  <si>
    <t xml:space="preserve">G2社會
</t>
    <phoneticPr fontId="1" type="noConversion"/>
  </si>
  <si>
    <t xml:space="preserve">G3自然
</t>
    <phoneticPr fontId="1" type="noConversion"/>
  </si>
  <si>
    <t xml:space="preserve">G6藝術
</t>
    <phoneticPr fontId="1" type="noConversion"/>
  </si>
  <si>
    <t xml:space="preserve">
</t>
    <phoneticPr fontId="1" type="noConversion"/>
  </si>
  <si>
    <t xml:space="preserve"> 
</t>
    <phoneticPr fontId="1" type="noConversion"/>
  </si>
  <si>
    <t xml:space="preserve">G5史哲 
</t>
    <phoneticPr fontId="1" type="noConversion"/>
  </si>
  <si>
    <t xml:space="preserve">112後新領域
</t>
    <phoneticPr fontId="1" type="noConversion"/>
  </si>
  <si>
    <t>【畢業學分數：128學分】 
必修：64學分(含體育4) 選修(含自由或跨系(校)：54學分 通識：10學分</t>
    <phoneticPr fontId="3" type="noConversion"/>
  </si>
  <si>
    <t>媒體經濟學(一)(二)</t>
    <phoneticPr fontId="1" type="noConversion"/>
  </si>
  <si>
    <t>商用套裝軟體入門</t>
    <phoneticPr fontId="1" type="noConversion"/>
  </si>
  <si>
    <t>串流影音平台經營實務</t>
    <phoneticPr fontId="1" type="noConversion"/>
  </si>
  <si>
    <t>傳播組織與管理</t>
    <phoneticPr fontId="1" type="noConversion"/>
  </si>
  <si>
    <t>二、體育課程(4學分)</t>
    <phoneticPr fontId="1" type="noConversion"/>
  </si>
  <si>
    <t>必修：體育(一)</t>
    <phoneticPr fontId="1" type="noConversion"/>
  </si>
  <si>
    <t>進階實務應用軟體</t>
    <phoneticPr fontId="1" type="noConversion"/>
  </si>
  <si>
    <t>媒體分析與規劃
(媒體規劃與購買)</t>
    <phoneticPr fontId="1" type="noConversion"/>
  </si>
  <si>
    <t>興趣體育</t>
    <phoneticPr fontId="1" type="noConversion"/>
  </si>
  <si>
    <t>二、校共同選修(軍訓至多承認2堂、體育至多1堂)</t>
    <phoneticPr fontId="1" type="noConversion"/>
  </si>
  <si>
    <t>數位內容管理系統應用實務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</si>
</sst>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0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b/>
      <sz val="10"/>
      <name val="標楷體"/>
      <family val="4"/>
      <charset val="136"/>
    </font>
    <font>
      <b/>
      <sz val="10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6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thick">
        <color indexed="64"/>
      </right>
      <top/>
      <bottom style="medium">
        <color indexed="64"/>
      </bottom>
      <diagonal style="thin">
        <color indexed="64"/>
      </diagonal>
    </border>
    <border>
      <left/>
      <right style="thick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 diagonalDown="1">
      <left/>
      <right style="medium">
        <color indexed="64"/>
      </right>
      <top/>
      <bottom style="thick">
        <color indexed="64"/>
      </bottom>
      <diagonal style="thin">
        <color indexed="64"/>
      </diagonal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ck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2" fillId="4" borderId="25" xfId="0" applyFont="1" applyFill="1" applyBorder="1" applyAlignment="1">
      <alignment horizontal="justify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8" borderId="8" xfId="0" applyFont="1" applyFill="1" applyBorder="1" applyAlignment="1">
      <alignment horizontal="justify" vertical="center" wrapText="1"/>
    </xf>
    <xf numFmtId="0" fontId="2" fillId="8" borderId="24" xfId="0" applyFont="1" applyFill="1" applyBorder="1" applyAlignment="1">
      <alignment horizontal="justify" vertical="center" wrapText="1"/>
    </xf>
    <xf numFmtId="0" fontId="2" fillId="8" borderId="47" xfId="0" applyFont="1" applyFill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42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vertical="center" wrapText="1"/>
    </xf>
    <xf numFmtId="0" fontId="2" fillId="7" borderId="61" xfId="0" applyFont="1" applyFill="1" applyBorder="1" applyAlignment="1">
      <alignment horizontal="justify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10" borderId="0" xfId="0" applyFont="1" applyFill="1">
      <alignment vertical="center"/>
    </xf>
    <xf numFmtId="0" fontId="5" fillId="11" borderId="0" xfId="0" applyFont="1" applyFill="1">
      <alignment vertical="center"/>
    </xf>
    <xf numFmtId="0" fontId="6" fillId="11" borderId="0" xfId="0" applyFont="1" applyFill="1">
      <alignment vertical="center"/>
    </xf>
    <xf numFmtId="0" fontId="5" fillId="7" borderId="55" xfId="0" applyFont="1" applyFill="1" applyBorder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52" xfId="0" applyFont="1" applyBorder="1" applyAlignment="1">
      <alignment vertical="center" wrapText="1"/>
    </xf>
    <xf numFmtId="0" fontId="6" fillId="0" borderId="58" xfId="0" applyFont="1" applyBorder="1">
      <alignment vertical="center"/>
    </xf>
    <xf numFmtId="0" fontId="6" fillId="0" borderId="60" xfId="0" applyFont="1" applyBorder="1">
      <alignment vertical="center"/>
    </xf>
    <xf numFmtId="0" fontId="2" fillId="9" borderId="46" xfId="0" applyFont="1" applyFill="1" applyBorder="1" applyAlignment="1">
      <alignment horizontal="justify" vertical="center" wrapText="1"/>
    </xf>
    <xf numFmtId="0" fontId="5" fillId="0" borderId="46" xfId="0" applyFont="1" applyBorder="1">
      <alignment vertical="center"/>
    </xf>
    <xf numFmtId="0" fontId="5" fillId="9" borderId="46" xfId="0" applyFont="1" applyFill="1" applyBorder="1">
      <alignment vertical="center"/>
    </xf>
    <xf numFmtId="0" fontId="4" fillId="9" borderId="46" xfId="0" applyFont="1" applyFill="1" applyBorder="1">
      <alignment vertical="center"/>
    </xf>
    <xf numFmtId="0" fontId="6" fillId="0" borderId="46" xfId="0" applyFont="1" applyBorder="1">
      <alignment vertical="center"/>
    </xf>
    <xf numFmtId="0" fontId="4" fillId="0" borderId="46" xfId="0" applyFont="1" applyBorder="1">
      <alignment vertical="center"/>
    </xf>
    <xf numFmtId="0" fontId="2" fillId="0" borderId="4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30" xfId="0" applyFont="1" applyBorder="1" applyAlignment="1">
      <alignment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 wrapText="1"/>
    </xf>
    <xf numFmtId="0" fontId="5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6" fillId="5" borderId="46" xfId="0" applyFont="1" applyFill="1" applyBorder="1" applyAlignment="1">
      <alignment horizontal="center" vertical="center"/>
    </xf>
    <xf numFmtId="0" fontId="6" fillId="7" borderId="61" xfId="0" applyFont="1" applyFill="1" applyBorder="1">
      <alignment vertical="center"/>
    </xf>
    <xf numFmtId="0" fontId="6" fillId="0" borderId="0" xfId="0" applyFont="1" applyBorder="1">
      <alignment vertical="center"/>
    </xf>
    <xf numFmtId="0" fontId="5" fillId="7" borderId="0" xfId="0" applyFont="1" applyFill="1">
      <alignment vertical="center"/>
    </xf>
    <xf numFmtId="0" fontId="6" fillId="7" borderId="0" xfId="0" applyFont="1" applyFill="1">
      <alignment vertical="center"/>
    </xf>
    <xf numFmtId="0" fontId="4" fillId="4" borderId="62" xfId="0" applyFont="1" applyFill="1" applyBorder="1" applyAlignment="1">
      <alignment vertical="center" wrapText="1"/>
    </xf>
    <xf numFmtId="0" fontId="6" fillId="0" borderId="62" xfId="0" applyFont="1" applyBorder="1">
      <alignment vertical="center"/>
    </xf>
    <xf numFmtId="0" fontId="4" fillId="7" borderId="9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9" borderId="46" xfId="0" applyFont="1" applyFill="1" applyBorder="1">
      <alignment vertical="center"/>
    </xf>
    <xf numFmtId="0" fontId="2" fillId="0" borderId="41" xfId="0" applyFont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/>
    </xf>
    <xf numFmtId="0" fontId="5" fillId="5" borderId="59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/>
    </xf>
    <xf numFmtId="0" fontId="5" fillId="5" borderId="60" xfId="0" applyFont="1" applyFill="1" applyBorder="1" applyAlignment="1">
      <alignment horizontal="center" vertical="center" wrapText="1"/>
    </xf>
    <xf numFmtId="0" fontId="6" fillId="5" borderId="60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justify" vertical="center" wrapText="1"/>
    </xf>
    <xf numFmtId="0" fontId="6" fillId="0" borderId="63" xfId="0" applyFont="1" applyBorder="1">
      <alignment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justify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39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64" xfId="0" applyFont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9C541-C937-4B84-B764-15D8A401CDA6}">
  <dimension ref="A1:P37"/>
  <sheetViews>
    <sheetView topLeftCell="A10" workbookViewId="0">
      <selection activeCell="J29" sqref="J29"/>
    </sheetView>
  </sheetViews>
  <sheetFormatPr defaultRowHeight="14.15" x14ac:dyDescent="0.45"/>
  <cols>
    <col min="1" max="1" width="21" style="76" customWidth="1"/>
    <col min="2" max="2" width="12.84375" style="76" customWidth="1"/>
    <col min="3" max="7" width="9.23046875" style="76"/>
    <col min="8" max="8" width="19.921875" style="76" customWidth="1"/>
    <col min="9" max="9" width="9.23046875" style="76"/>
    <col min="10" max="10" width="12.3046875" style="76" customWidth="1"/>
    <col min="11" max="13" width="9.23046875" style="76"/>
    <col min="14" max="14" width="21.53515625" style="76" customWidth="1"/>
    <col min="15" max="16384" width="9.23046875" style="76"/>
  </cols>
  <sheetData>
    <row r="1" spans="1:16" x14ac:dyDescent="0.45">
      <c r="A1" s="77" t="s">
        <v>95</v>
      </c>
      <c r="C1" s="132" t="s">
        <v>74</v>
      </c>
      <c r="D1" s="133"/>
      <c r="E1" s="133"/>
      <c r="F1" s="133"/>
      <c r="G1" s="133"/>
      <c r="H1" s="133"/>
      <c r="J1" s="107"/>
      <c r="K1" s="108"/>
    </row>
    <row r="2" spans="1:16" ht="40.75" customHeight="1" x14ac:dyDescent="0.45">
      <c r="A2" s="77" t="s">
        <v>94</v>
      </c>
      <c r="C2" s="134" t="s">
        <v>104</v>
      </c>
      <c r="D2" s="135"/>
      <c r="E2" s="135"/>
      <c r="F2" s="135"/>
      <c r="G2" s="135"/>
      <c r="H2" s="135"/>
      <c r="J2" s="107"/>
      <c r="K2" s="108"/>
    </row>
    <row r="3" spans="1:16" ht="14.6" thickBot="1" x14ac:dyDescent="0.5">
      <c r="A3" s="78" t="s">
        <v>93</v>
      </c>
      <c r="B3" s="79"/>
      <c r="H3" s="78" t="s">
        <v>109</v>
      </c>
      <c r="I3" s="79"/>
      <c r="J3" s="79"/>
      <c r="N3" s="78" t="s">
        <v>78</v>
      </c>
      <c r="O3" s="79"/>
      <c r="P3" s="79"/>
    </row>
    <row r="4" spans="1:16" ht="17.600000000000001" customHeight="1" thickTop="1" thickBot="1" x14ac:dyDescent="0.5">
      <c r="A4" s="130" t="s">
        <v>0</v>
      </c>
      <c r="B4" s="136" t="s">
        <v>1</v>
      </c>
      <c r="C4" s="137"/>
      <c r="D4" s="136" t="s">
        <v>2</v>
      </c>
      <c r="E4" s="142"/>
      <c r="F4" s="80"/>
      <c r="H4" s="130" t="s">
        <v>0</v>
      </c>
      <c r="I4" s="136" t="s">
        <v>1</v>
      </c>
      <c r="J4" s="137"/>
      <c r="K4" s="136" t="s">
        <v>2</v>
      </c>
      <c r="L4" s="138"/>
      <c r="N4" s="130" t="s">
        <v>0</v>
      </c>
      <c r="O4" s="114" t="s">
        <v>1</v>
      </c>
    </row>
    <row r="5" spans="1:16" ht="17.600000000000001" customHeight="1" thickBot="1" x14ac:dyDescent="0.5">
      <c r="A5" s="131"/>
      <c r="B5" s="1" t="s">
        <v>3</v>
      </c>
      <c r="C5" s="1" t="s">
        <v>4</v>
      </c>
      <c r="D5" s="1" t="s">
        <v>3</v>
      </c>
      <c r="E5" s="21" t="s">
        <v>4</v>
      </c>
      <c r="F5" s="115" t="s">
        <v>67</v>
      </c>
      <c r="H5" s="131"/>
      <c r="I5" s="1" t="s">
        <v>3</v>
      </c>
      <c r="J5" s="1" t="s">
        <v>4</v>
      </c>
      <c r="K5" s="1" t="s">
        <v>3</v>
      </c>
      <c r="L5" s="2" t="s">
        <v>4</v>
      </c>
      <c r="M5" s="116" t="s">
        <v>67</v>
      </c>
      <c r="N5" s="131"/>
      <c r="O5" s="1">
        <v>2</v>
      </c>
      <c r="P5" s="74" t="s">
        <v>67</v>
      </c>
    </row>
    <row r="6" spans="1:16" ht="29.15" thickTop="1" thickBot="1" x14ac:dyDescent="0.5">
      <c r="A6" s="3" t="s">
        <v>5</v>
      </c>
      <c r="B6" s="4">
        <v>2</v>
      </c>
      <c r="C6" s="4">
        <v>0</v>
      </c>
      <c r="D6" s="31"/>
      <c r="E6" s="32"/>
      <c r="F6" s="100"/>
      <c r="H6" s="3" t="s">
        <v>110</v>
      </c>
      <c r="I6" s="4">
        <v>2</v>
      </c>
      <c r="J6" s="4">
        <v>2</v>
      </c>
      <c r="K6" s="41"/>
      <c r="L6" s="42"/>
      <c r="M6" s="117"/>
      <c r="N6" s="22" t="s">
        <v>97</v>
      </c>
      <c r="O6" s="41"/>
      <c r="P6" s="100"/>
    </row>
    <row r="7" spans="1:16" ht="28.75" thickBot="1" x14ac:dyDescent="0.5">
      <c r="A7" s="3" t="s">
        <v>106</v>
      </c>
      <c r="B7" s="4">
        <v>2</v>
      </c>
      <c r="C7" s="4">
        <v>0</v>
      </c>
      <c r="D7" s="31"/>
      <c r="E7" s="34"/>
      <c r="F7" s="100"/>
      <c r="H7" s="10"/>
      <c r="I7" s="1"/>
      <c r="J7" s="1"/>
      <c r="K7" s="43"/>
      <c r="L7" s="34"/>
      <c r="M7" s="117"/>
      <c r="N7" s="22" t="s">
        <v>100</v>
      </c>
      <c r="O7" s="41"/>
      <c r="P7" s="100"/>
    </row>
    <row r="8" spans="1:16" ht="14.6" thickBot="1" x14ac:dyDescent="0.5">
      <c r="A8" s="3" t="s">
        <v>107</v>
      </c>
      <c r="B8" s="4">
        <v>2</v>
      </c>
      <c r="C8" s="4">
        <v>0</v>
      </c>
      <c r="D8" s="31"/>
      <c r="E8" s="34"/>
      <c r="F8" s="100"/>
      <c r="H8" s="81"/>
      <c r="I8" s="126"/>
      <c r="J8" s="126"/>
      <c r="K8" s="127"/>
      <c r="L8" s="128"/>
      <c r="M8" s="129"/>
      <c r="N8" s="22"/>
      <c r="O8" s="41"/>
      <c r="P8" s="100"/>
    </row>
    <row r="9" spans="1:16" ht="29.15" thickTop="1" thickBot="1" x14ac:dyDescent="0.5">
      <c r="A9" s="3" t="s">
        <v>6</v>
      </c>
      <c r="B9" s="4">
        <v>0</v>
      </c>
      <c r="C9" s="4">
        <v>2</v>
      </c>
      <c r="D9" s="34"/>
      <c r="E9" s="33"/>
      <c r="F9" s="100"/>
      <c r="H9" s="81" t="s">
        <v>68</v>
      </c>
      <c r="I9" s="139">
        <f>SUM(K6:L7)</f>
        <v>0</v>
      </c>
      <c r="J9" s="140"/>
      <c r="K9" s="140"/>
      <c r="L9" s="141"/>
      <c r="N9" s="22" t="s">
        <v>98</v>
      </c>
      <c r="O9" s="41"/>
      <c r="P9" s="100"/>
    </row>
    <row r="10" spans="1:16" ht="28.75" thickBot="1" x14ac:dyDescent="0.5">
      <c r="A10" s="3" t="s">
        <v>7</v>
      </c>
      <c r="B10" s="4">
        <v>0</v>
      </c>
      <c r="C10" s="4">
        <v>2</v>
      </c>
      <c r="D10" s="34"/>
      <c r="E10" s="33"/>
      <c r="F10" s="100"/>
      <c r="N10" s="22" t="s">
        <v>100</v>
      </c>
      <c r="O10" s="41"/>
      <c r="P10" s="100"/>
    </row>
    <row r="11" spans="1:16" ht="28.75" thickBot="1" x14ac:dyDescent="0.5">
      <c r="A11" s="3" t="s">
        <v>8</v>
      </c>
      <c r="B11" s="4">
        <v>2</v>
      </c>
      <c r="C11" s="4">
        <v>2</v>
      </c>
      <c r="D11" s="31"/>
      <c r="E11" s="33"/>
      <c r="F11" s="100"/>
      <c r="N11" s="22" t="s">
        <v>102</v>
      </c>
      <c r="O11" s="41"/>
      <c r="P11" s="100"/>
    </row>
    <row r="12" spans="1:16" ht="28.75" thickBot="1" x14ac:dyDescent="0.5">
      <c r="A12" s="3" t="s">
        <v>9</v>
      </c>
      <c r="B12" s="4">
        <v>2</v>
      </c>
      <c r="C12" s="4">
        <v>0</v>
      </c>
      <c r="D12" s="31"/>
      <c r="E12" s="32"/>
      <c r="F12" s="100"/>
      <c r="N12" s="22" t="s">
        <v>100</v>
      </c>
      <c r="O12" s="41"/>
      <c r="P12" s="100"/>
    </row>
    <row r="13" spans="1:16" ht="28.75" thickBot="1" x14ac:dyDescent="0.5">
      <c r="A13" s="3" t="s">
        <v>10</v>
      </c>
      <c r="B13" s="4">
        <v>2</v>
      </c>
      <c r="C13" s="4">
        <v>2</v>
      </c>
      <c r="D13" s="31"/>
      <c r="E13" s="33"/>
      <c r="F13" s="100"/>
      <c r="N13" s="22" t="s">
        <v>99</v>
      </c>
      <c r="O13" s="41"/>
      <c r="P13" s="100"/>
    </row>
    <row r="14" spans="1:16" ht="28.75" thickBot="1" x14ac:dyDescent="0.5">
      <c r="A14" s="5" t="s">
        <v>11</v>
      </c>
      <c r="B14" s="6">
        <v>2</v>
      </c>
      <c r="C14" s="4">
        <v>2</v>
      </c>
      <c r="D14" s="111"/>
      <c r="E14" s="35"/>
      <c r="F14" s="100"/>
      <c r="N14" s="22" t="s">
        <v>100</v>
      </c>
      <c r="O14" s="41"/>
      <c r="P14" s="100"/>
    </row>
    <row r="15" spans="1:16" ht="28.75" thickBot="1" x14ac:dyDescent="0.5">
      <c r="A15" s="7" t="s">
        <v>108</v>
      </c>
      <c r="B15" s="8">
        <v>0</v>
      </c>
      <c r="C15" s="9">
        <v>2</v>
      </c>
      <c r="D15" s="36"/>
      <c r="E15" s="37"/>
      <c r="F15" s="100"/>
      <c r="N15" s="22" t="s">
        <v>103</v>
      </c>
      <c r="O15" s="41"/>
      <c r="P15" s="100"/>
    </row>
    <row r="16" spans="1:16" ht="29.15" thickTop="1" thickBot="1" x14ac:dyDescent="0.5">
      <c r="A16" s="3" t="s">
        <v>12</v>
      </c>
      <c r="B16" s="4">
        <v>0</v>
      </c>
      <c r="C16" s="4">
        <v>2</v>
      </c>
      <c r="D16" s="34"/>
      <c r="E16" s="33"/>
      <c r="F16" s="100"/>
      <c r="N16" s="22" t="s">
        <v>100</v>
      </c>
      <c r="O16" s="41"/>
      <c r="P16" s="100"/>
    </row>
    <row r="17" spans="1:16" ht="14.6" thickBot="1" x14ac:dyDescent="0.5">
      <c r="A17" s="3" t="s">
        <v>105</v>
      </c>
      <c r="B17" s="4">
        <v>2</v>
      </c>
      <c r="C17" s="4">
        <v>2</v>
      </c>
      <c r="D17" s="33"/>
      <c r="E17" s="33"/>
      <c r="F17" s="100"/>
      <c r="N17" s="22"/>
      <c r="O17" s="41"/>
      <c r="P17" s="100"/>
    </row>
    <row r="18" spans="1:16" ht="14.6" thickBot="1" x14ac:dyDescent="0.5">
      <c r="A18" s="3" t="s">
        <v>13</v>
      </c>
      <c r="B18" s="4">
        <v>0</v>
      </c>
      <c r="C18" s="4">
        <v>2</v>
      </c>
      <c r="D18" s="40"/>
      <c r="E18" s="33"/>
      <c r="F18" s="100"/>
      <c r="N18" s="22" t="s">
        <v>101</v>
      </c>
      <c r="O18" s="41"/>
      <c r="P18" s="100"/>
    </row>
    <row r="19" spans="1:16" ht="14.6" thickBot="1" x14ac:dyDescent="0.5">
      <c r="A19" s="3" t="s">
        <v>14</v>
      </c>
      <c r="B19" s="4">
        <v>2</v>
      </c>
      <c r="C19" s="4">
        <v>0</v>
      </c>
      <c r="D19" s="31"/>
      <c r="E19" s="40"/>
      <c r="F19" s="100"/>
      <c r="N19" s="22"/>
      <c r="O19" s="41"/>
      <c r="P19" s="100"/>
    </row>
    <row r="20" spans="1:16" ht="14.6" thickBot="1" x14ac:dyDescent="0.5">
      <c r="A20" s="3" t="s">
        <v>15</v>
      </c>
      <c r="B20" s="4">
        <v>3</v>
      </c>
      <c r="C20" s="4">
        <v>0</v>
      </c>
      <c r="D20" s="31"/>
      <c r="E20" s="32"/>
      <c r="F20" s="100"/>
      <c r="N20" s="22"/>
      <c r="O20" s="41"/>
      <c r="P20" s="100"/>
    </row>
    <row r="21" spans="1:16" ht="14.6" thickBot="1" x14ac:dyDescent="0.5">
      <c r="A21" s="3" t="s">
        <v>16</v>
      </c>
      <c r="B21" s="4">
        <v>2</v>
      </c>
      <c r="C21" s="4">
        <v>0</v>
      </c>
      <c r="D21" s="31"/>
      <c r="E21" s="32"/>
      <c r="F21" s="100"/>
      <c r="N21" s="81" t="s">
        <v>79</v>
      </c>
      <c r="O21" s="82">
        <f>SUM(O6:O20)</f>
        <v>0</v>
      </c>
    </row>
    <row r="22" spans="1:16" ht="29.15" thickTop="1" thickBot="1" x14ac:dyDescent="0.5">
      <c r="A22" s="3" t="s">
        <v>17</v>
      </c>
      <c r="B22" s="4">
        <v>3</v>
      </c>
      <c r="C22" s="4">
        <v>0</v>
      </c>
      <c r="D22" s="31"/>
      <c r="E22" s="32"/>
      <c r="F22" s="100"/>
      <c r="N22" s="109" t="s">
        <v>92</v>
      </c>
      <c r="O22" s="110"/>
    </row>
    <row r="23" spans="1:16" ht="14.6" thickBot="1" x14ac:dyDescent="0.5">
      <c r="A23" s="10" t="s">
        <v>18</v>
      </c>
      <c r="B23" s="1">
        <v>3</v>
      </c>
      <c r="C23" s="1">
        <v>0</v>
      </c>
      <c r="D23" s="38"/>
      <c r="E23" s="39"/>
      <c r="F23" s="100"/>
    </row>
    <row r="24" spans="1:16" ht="15" thickTop="1" thickBot="1" x14ac:dyDescent="0.5">
      <c r="A24" s="28" t="s">
        <v>19</v>
      </c>
      <c r="B24" s="4">
        <v>2</v>
      </c>
      <c r="C24" s="4">
        <v>0</v>
      </c>
      <c r="D24" s="31"/>
      <c r="E24" s="32"/>
      <c r="F24" s="100"/>
    </row>
    <row r="25" spans="1:16" ht="14.6" thickBot="1" x14ac:dyDescent="0.5">
      <c r="A25" s="28" t="s">
        <v>20</v>
      </c>
      <c r="B25" s="4">
        <v>0</v>
      </c>
      <c r="C25" s="4">
        <v>3</v>
      </c>
      <c r="D25" s="34"/>
      <c r="E25" s="33"/>
      <c r="F25" s="100"/>
    </row>
    <row r="26" spans="1:16" ht="14.6" thickBot="1" x14ac:dyDescent="0.5">
      <c r="A26" s="28" t="s">
        <v>21</v>
      </c>
      <c r="B26" s="4">
        <v>0</v>
      </c>
      <c r="C26" s="4">
        <v>2</v>
      </c>
      <c r="D26" s="34"/>
      <c r="E26" s="33"/>
      <c r="F26" s="100"/>
    </row>
    <row r="27" spans="1:16" ht="14.6" thickBot="1" x14ac:dyDescent="0.5">
      <c r="A27" s="28" t="s">
        <v>22</v>
      </c>
      <c r="B27" s="4">
        <v>2</v>
      </c>
      <c r="C27" s="4">
        <v>2</v>
      </c>
      <c r="D27" s="31"/>
      <c r="E27" s="33"/>
      <c r="F27" s="100"/>
    </row>
    <row r="28" spans="1:16" ht="14.6" thickBot="1" x14ac:dyDescent="0.5">
      <c r="A28" s="28" t="s">
        <v>23</v>
      </c>
      <c r="B28" s="4">
        <v>2</v>
      </c>
      <c r="C28" s="4">
        <v>0</v>
      </c>
      <c r="D28" s="31"/>
      <c r="E28" s="32"/>
      <c r="F28" s="100"/>
    </row>
    <row r="29" spans="1:16" ht="14.6" thickBot="1" x14ac:dyDescent="0.5">
      <c r="A29" s="81" t="s">
        <v>38</v>
      </c>
      <c r="B29" s="143">
        <f>SUM(D6:E28)</f>
        <v>0</v>
      </c>
      <c r="C29" s="144"/>
      <c r="D29" s="144"/>
      <c r="E29" s="144"/>
      <c r="F29" s="83"/>
    </row>
    <row r="30" spans="1:16" ht="15" thickTop="1" thickBot="1" x14ac:dyDescent="0.5">
      <c r="A30" s="30" t="s">
        <v>85</v>
      </c>
      <c r="B30" s="84">
        <f>SUM(D24:E28)</f>
        <v>0</v>
      </c>
    </row>
    <row r="31" spans="1:16" ht="15" thickTop="1" thickBot="1" x14ac:dyDescent="0.5"/>
    <row r="32" spans="1:16" ht="15" thickTop="1" thickBot="1" x14ac:dyDescent="0.5">
      <c r="A32" s="85" t="s">
        <v>86</v>
      </c>
      <c r="B32" s="86" t="s">
        <v>87</v>
      </c>
      <c r="C32" s="86" t="s">
        <v>88</v>
      </c>
    </row>
    <row r="33" spans="1:3" ht="15" thickTop="1" thickBot="1" x14ac:dyDescent="0.5">
      <c r="A33" s="87" t="s">
        <v>82</v>
      </c>
      <c r="B33" s="88">
        <f>SUM(B29+I9+O21+系選修!B20+系選修!I20+系選修!P22+系選修!W16+其他選修!B21+其他選修!G10)</f>
        <v>0</v>
      </c>
      <c r="C33" s="89">
        <v>128</v>
      </c>
    </row>
    <row r="34" spans="1:3" ht="15" thickTop="1" thickBot="1" x14ac:dyDescent="0.5">
      <c r="A34" s="87" t="s">
        <v>83</v>
      </c>
      <c r="B34" s="88">
        <f>SUM(系選修!B20+系選修!I20+系選修!P22+系選修!W16+其他選修!B21+其他選修!G10+O22)</f>
        <v>0</v>
      </c>
      <c r="C34" s="89">
        <v>54</v>
      </c>
    </row>
    <row r="35" spans="1:3" ht="15" thickTop="1" thickBot="1" x14ac:dyDescent="0.5">
      <c r="A35" s="87" t="s">
        <v>84</v>
      </c>
      <c r="B35" s="88">
        <f>SUM(B30+系選修!I21+系選修!P23+系選修!B21+其他選修!B22)</f>
        <v>0</v>
      </c>
      <c r="C35" s="89">
        <v>40</v>
      </c>
    </row>
    <row r="36" spans="1:3" ht="15" thickTop="1" thickBot="1" x14ac:dyDescent="0.5">
      <c r="A36" s="113" t="s">
        <v>89</v>
      </c>
      <c r="B36" s="90" t="s">
        <v>90</v>
      </c>
    </row>
    <row r="37" spans="1:3" ht="14.6" thickTop="1" x14ac:dyDescent="0.45"/>
  </sheetData>
  <mergeCells count="11">
    <mergeCell ref="I9:L9"/>
    <mergeCell ref="A4:A5"/>
    <mergeCell ref="B4:C4"/>
    <mergeCell ref="D4:E4"/>
    <mergeCell ref="B29:E29"/>
    <mergeCell ref="N4:N5"/>
    <mergeCell ref="C1:H1"/>
    <mergeCell ref="C2:H2"/>
    <mergeCell ref="H4:H5"/>
    <mergeCell ref="I4:J4"/>
    <mergeCell ref="K4:L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CEB3-3AA6-4A79-B221-DD8B3379A03C}">
  <dimension ref="A1:AA24"/>
  <sheetViews>
    <sheetView tabSelected="1" topLeftCell="A4" workbookViewId="0">
      <selection activeCell="J14" sqref="J14"/>
    </sheetView>
  </sheetViews>
  <sheetFormatPr defaultRowHeight="14.15" x14ac:dyDescent="0.45"/>
  <cols>
    <col min="1" max="1" width="27.23046875" style="76" customWidth="1"/>
    <col min="2" max="7" width="9.23046875" style="76"/>
    <col min="8" max="8" width="19.69140625" style="76" customWidth="1"/>
    <col min="9" max="14" width="9.23046875" style="76"/>
    <col min="15" max="15" width="17.84375" style="76" customWidth="1"/>
    <col min="16" max="21" width="9.23046875" style="76"/>
    <col min="22" max="22" width="19.15234375" style="76" customWidth="1"/>
    <col min="23" max="16384" width="9.23046875" style="76"/>
  </cols>
  <sheetData>
    <row r="1" spans="1:27" x14ac:dyDescent="0.45">
      <c r="C1" s="132" t="s">
        <v>74</v>
      </c>
      <c r="D1" s="133"/>
      <c r="E1" s="133"/>
      <c r="F1" s="133"/>
      <c r="G1" s="133"/>
      <c r="H1" s="133"/>
    </row>
    <row r="2" spans="1:27" ht="46.75" customHeight="1" x14ac:dyDescent="0.45">
      <c r="C2" s="134" t="s">
        <v>104</v>
      </c>
      <c r="D2" s="135"/>
      <c r="E2" s="135"/>
      <c r="F2" s="135"/>
      <c r="G2" s="135"/>
      <c r="H2" s="135"/>
    </row>
    <row r="3" spans="1:27" ht="42.9" customHeight="1" thickBot="1" x14ac:dyDescent="0.5">
      <c r="A3" s="24" t="s">
        <v>75</v>
      </c>
      <c r="H3" s="24" t="s">
        <v>76</v>
      </c>
      <c r="O3" s="24" t="s">
        <v>77</v>
      </c>
      <c r="V3" s="25" t="s">
        <v>80</v>
      </c>
    </row>
    <row r="4" spans="1:27" ht="15" thickTop="1" thickBot="1" x14ac:dyDescent="0.5">
      <c r="A4" s="153" t="s">
        <v>0</v>
      </c>
      <c r="B4" s="155" t="s">
        <v>1</v>
      </c>
      <c r="C4" s="156"/>
      <c r="D4" s="155" t="s">
        <v>2</v>
      </c>
      <c r="E4" s="156"/>
      <c r="H4" s="130" t="s">
        <v>0</v>
      </c>
      <c r="I4" s="136" t="s">
        <v>1</v>
      </c>
      <c r="J4" s="137"/>
      <c r="K4" s="136" t="s">
        <v>2</v>
      </c>
      <c r="L4" s="137"/>
      <c r="O4" s="130" t="s">
        <v>0</v>
      </c>
      <c r="P4" s="136" t="s">
        <v>1</v>
      </c>
      <c r="Q4" s="137"/>
      <c r="R4" s="146" t="s">
        <v>2</v>
      </c>
      <c r="S4" s="147"/>
      <c r="V4" s="130" t="s">
        <v>0</v>
      </c>
      <c r="W4" s="136" t="s">
        <v>1</v>
      </c>
      <c r="X4" s="137"/>
      <c r="Y4" s="146" t="s">
        <v>2</v>
      </c>
      <c r="Z4" s="147"/>
    </row>
    <row r="5" spans="1:27" ht="14.6" thickBot="1" x14ac:dyDescent="0.5">
      <c r="A5" s="154"/>
      <c r="B5" s="11" t="s">
        <v>3</v>
      </c>
      <c r="C5" s="11" t="s">
        <v>4</v>
      </c>
      <c r="D5" s="11" t="s">
        <v>3</v>
      </c>
      <c r="E5" s="26" t="s">
        <v>4</v>
      </c>
      <c r="F5" s="74" t="s">
        <v>67</v>
      </c>
      <c r="H5" s="131"/>
      <c r="I5" s="1" t="s">
        <v>3</v>
      </c>
      <c r="J5" s="1" t="s">
        <v>4</v>
      </c>
      <c r="K5" s="1" t="s">
        <v>3</v>
      </c>
      <c r="L5" s="91" t="s">
        <v>4</v>
      </c>
      <c r="M5" s="74" t="s">
        <v>67</v>
      </c>
      <c r="O5" s="131"/>
      <c r="P5" s="1" t="s">
        <v>3</v>
      </c>
      <c r="Q5" s="1" t="s">
        <v>4</v>
      </c>
      <c r="R5" s="1" t="s">
        <v>3</v>
      </c>
      <c r="S5" s="27" t="s">
        <v>66</v>
      </c>
      <c r="T5" s="74" t="s">
        <v>67</v>
      </c>
      <c r="V5" s="145"/>
      <c r="W5" s="4" t="s">
        <v>3</v>
      </c>
      <c r="X5" s="4" t="s">
        <v>4</v>
      </c>
      <c r="Y5" s="4" t="s">
        <v>3</v>
      </c>
      <c r="Z5" s="23" t="s">
        <v>4</v>
      </c>
      <c r="AA5" s="75" t="s">
        <v>67</v>
      </c>
    </row>
    <row r="6" spans="1:27" ht="15" thickTop="1" thickBot="1" x14ac:dyDescent="0.5">
      <c r="A6" s="12" t="s">
        <v>24</v>
      </c>
      <c r="B6" s="13">
        <v>2</v>
      </c>
      <c r="C6" s="13">
        <v>0</v>
      </c>
      <c r="D6" s="44"/>
      <c r="E6" s="45"/>
      <c r="F6" s="100"/>
      <c r="H6" s="3" t="s">
        <v>39</v>
      </c>
      <c r="I6" s="4">
        <v>3</v>
      </c>
      <c r="J6" s="4">
        <v>0</v>
      </c>
      <c r="K6" s="41"/>
      <c r="L6" s="54"/>
      <c r="M6" s="100"/>
      <c r="O6" s="22" t="s">
        <v>51</v>
      </c>
      <c r="P6" s="4">
        <v>0</v>
      </c>
      <c r="Q6" s="4">
        <v>2</v>
      </c>
      <c r="R6" s="92"/>
      <c r="S6" s="93"/>
      <c r="T6" s="100"/>
      <c r="V6" s="3" t="s">
        <v>69</v>
      </c>
      <c r="W6" s="4">
        <v>2</v>
      </c>
      <c r="X6" s="4">
        <v>0</v>
      </c>
      <c r="Y6" s="94"/>
      <c r="Z6" s="95"/>
      <c r="AA6" s="100"/>
    </row>
    <row r="7" spans="1:27" ht="14.6" thickBot="1" x14ac:dyDescent="0.5">
      <c r="A7" s="14" t="s">
        <v>25</v>
      </c>
      <c r="B7" s="11">
        <v>0</v>
      </c>
      <c r="C7" s="11">
        <v>2</v>
      </c>
      <c r="D7" s="46"/>
      <c r="E7" s="47"/>
      <c r="F7" s="100"/>
      <c r="H7" s="18" t="s">
        <v>40</v>
      </c>
      <c r="I7" s="9">
        <v>0</v>
      </c>
      <c r="J7" s="9">
        <v>2</v>
      </c>
      <c r="K7" s="55"/>
      <c r="L7" s="56"/>
      <c r="M7" s="100"/>
      <c r="O7" s="3" t="s">
        <v>52</v>
      </c>
      <c r="P7" s="4">
        <v>0</v>
      </c>
      <c r="Q7" s="4">
        <v>2</v>
      </c>
      <c r="R7" s="61"/>
      <c r="S7" s="62"/>
      <c r="T7" s="100"/>
      <c r="V7" s="3" t="s">
        <v>70</v>
      </c>
      <c r="W7" s="4">
        <v>0</v>
      </c>
      <c r="X7" s="4">
        <v>2</v>
      </c>
      <c r="Y7" s="96"/>
      <c r="Z7" s="23"/>
      <c r="AA7" s="100"/>
    </row>
    <row r="8" spans="1:27" ht="15" thickTop="1" thickBot="1" x14ac:dyDescent="0.5">
      <c r="A8" s="28" t="s">
        <v>26</v>
      </c>
      <c r="B8" s="13">
        <v>3</v>
      </c>
      <c r="C8" s="13">
        <v>0</v>
      </c>
      <c r="D8" s="44"/>
      <c r="E8" s="45"/>
      <c r="F8" s="100"/>
      <c r="H8" s="3" t="s">
        <v>41</v>
      </c>
      <c r="I8" s="4">
        <v>3</v>
      </c>
      <c r="J8" s="4">
        <v>0</v>
      </c>
      <c r="K8" s="41"/>
      <c r="L8" s="54"/>
      <c r="M8" s="100"/>
      <c r="O8" s="10" t="s">
        <v>53</v>
      </c>
      <c r="P8" s="1">
        <v>0</v>
      </c>
      <c r="Q8" s="1">
        <v>2</v>
      </c>
      <c r="R8" s="63"/>
      <c r="S8" s="64"/>
      <c r="T8" s="100"/>
      <c r="V8" s="3" t="s">
        <v>71</v>
      </c>
      <c r="W8" s="4">
        <v>3</v>
      </c>
      <c r="X8" s="4">
        <v>0</v>
      </c>
      <c r="Y8" s="94"/>
      <c r="Z8" s="97"/>
      <c r="AA8" s="100"/>
    </row>
    <row r="9" spans="1:27" ht="15" thickTop="1" thickBot="1" x14ac:dyDescent="0.5">
      <c r="A9" s="28" t="s">
        <v>27</v>
      </c>
      <c r="B9" s="13">
        <v>2</v>
      </c>
      <c r="C9" s="13">
        <v>0</v>
      </c>
      <c r="D9" s="48"/>
      <c r="E9" s="49"/>
      <c r="F9" s="100"/>
      <c r="H9" s="3" t="s">
        <v>42</v>
      </c>
      <c r="I9" s="4">
        <v>0</v>
      </c>
      <c r="J9" s="4">
        <v>3</v>
      </c>
      <c r="K9" s="57"/>
      <c r="L9" s="58"/>
      <c r="M9" s="100"/>
      <c r="O9" s="28" t="s">
        <v>54</v>
      </c>
      <c r="P9" s="13">
        <v>3</v>
      </c>
      <c r="Q9" s="13">
        <v>0</v>
      </c>
      <c r="R9" s="65"/>
      <c r="S9" s="66"/>
      <c r="T9" s="100"/>
      <c r="V9" s="3" t="s">
        <v>72</v>
      </c>
      <c r="W9" s="4">
        <v>0</v>
      </c>
      <c r="X9" s="4">
        <v>3</v>
      </c>
      <c r="Y9" s="96"/>
      <c r="Z9" s="23"/>
      <c r="AA9" s="100"/>
    </row>
    <row r="10" spans="1:27" ht="14.6" thickBot="1" x14ac:dyDescent="0.5">
      <c r="A10" s="28" t="s">
        <v>28</v>
      </c>
      <c r="B10" s="13">
        <v>3</v>
      </c>
      <c r="C10" s="13">
        <v>0</v>
      </c>
      <c r="D10" s="48"/>
      <c r="E10" s="49"/>
      <c r="F10" s="100"/>
      <c r="H10" s="3" t="s">
        <v>43</v>
      </c>
      <c r="I10" s="4">
        <v>3</v>
      </c>
      <c r="J10" s="4">
        <v>0</v>
      </c>
      <c r="K10" s="41"/>
      <c r="L10" s="54"/>
      <c r="M10" s="100"/>
      <c r="O10" s="28" t="s">
        <v>55</v>
      </c>
      <c r="P10" s="13">
        <v>0</v>
      </c>
      <c r="Q10" s="13">
        <v>3</v>
      </c>
      <c r="R10" s="67"/>
      <c r="S10" s="66"/>
      <c r="T10" s="100"/>
      <c r="V10" s="3"/>
      <c r="W10" s="4"/>
      <c r="X10" s="4"/>
      <c r="Y10" s="94"/>
      <c r="Z10" s="23"/>
      <c r="AA10" s="100"/>
    </row>
    <row r="11" spans="1:27" ht="28.75" thickBot="1" x14ac:dyDescent="0.5">
      <c r="A11" s="28" t="s">
        <v>29</v>
      </c>
      <c r="B11" s="13">
        <v>0</v>
      </c>
      <c r="C11" s="13">
        <v>2</v>
      </c>
      <c r="D11" s="50"/>
      <c r="E11" s="51"/>
      <c r="F11" s="100"/>
      <c r="H11" s="3" t="s">
        <v>44</v>
      </c>
      <c r="I11" s="4">
        <v>0</v>
      </c>
      <c r="J11" s="4">
        <v>3</v>
      </c>
      <c r="K11" s="57"/>
      <c r="L11" s="58"/>
      <c r="M11" s="100"/>
      <c r="O11" s="28" t="s">
        <v>56</v>
      </c>
      <c r="P11" s="13">
        <v>3</v>
      </c>
      <c r="Q11" s="13">
        <v>0</v>
      </c>
      <c r="R11" s="67"/>
      <c r="S11" s="66"/>
      <c r="T11" s="100"/>
      <c r="V11" s="3"/>
      <c r="W11" s="4"/>
      <c r="X11" s="4"/>
      <c r="Y11" s="94"/>
      <c r="Z11" s="23"/>
      <c r="AA11" s="100"/>
    </row>
    <row r="12" spans="1:27" ht="14.6" thickBot="1" x14ac:dyDescent="0.5">
      <c r="A12" s="28" t="s">
        <v>30</v>
      </c>
      <c r="B12" s="13">
        <v>0</v>
      </c>
      <c r="C12" s="13">
        <v>3</v>
      </c>
      <c r="D12" s="50"/>
      <c r="E12" s="51"/>
      <c r="F12" s="100"/>
      <c r="H12" s="3" t="s">
        <v>111</v>
      </c>
      <c r="I12" s="4">
        <v>0</v>
      </c>
      <c r="J12" s="4">
        <v>2</v>
      </c>
      <c r="K12" s="57"/>
      <c r="L12" s="58"/>
      <c r="M12" s="100"/>
      <c r="O12" s="28" t="s">
        <v>57</v>
      </c>
      <c r="P12" s="13">
        <v>0</v>
      </c>
      <c r="Q12" s="13">
        <v>3</v>
      </c>
      <c r="R12" s="68"/>
      <c r="S12" s="69"/>
      <c r="T12" s="100"/>
      <c r="V12" s="3"/>
      <c r="W12" s="4"/>
      <c r="X12" s="4"/>
      <c r="Y12" s="94"/>
      <c r="Z12" s="23"/>
      <c r="AA12" s="100"/>
    </row>
    <row r="13" spans="1:27" ht="14.6" thickBot="1" x14ac:dyDescent="0.5">
      <c r="A13" s="28" t="s">
        <v>31</v>
      </c>
      <c r="B13" s="13">
        <v>0</v>
      </c>
      <c r="C13" s="13">
        <v>2</v>
      </c>
      <c r="D13" s="50"/>
      <c r="E13" s="51"/>
      <c r="F13" s="100"/>
      <c r="H13" s="3" t="s">
        <v>45</v>
      </c>
      <c r="I13" s="4">
        <v>0</v>
      </c>
      <c r="J13" s="4">
        <v>3</v>
      </c>
      <c r="K13" s="57"/>
      <c r="L13" s="58"/>
      <c r="M13" s="100"/>
      <c r="O13" s="28" t="s">
        <v>58</v>
      </c>
      <c r="P13" s="13">
        <v>2</v>
      </c>
      <c r="Q13" s="13">
        <v>0</v>
      </c>
      <c r="R13" s="67"/>
      <c r="S13" s="66"/>
      <c r="T13" s="100"/>
      <c r="V13" s="3"/>
      <c r="W13" s="4"/>
      <c r="X13" s="4"/>
      <c r="Y13" s="94"/>
      <c r="Z13" s="23"/>
      <c r="AA13" s="100"/>
    </row>
    <row r="14" spans="1:27" ht="28.75" thickBot="1" x14ac:dyDescent="0.5">
      <c r="A14" s="28" t="s">
        <v>32</v>
      </c>
      <c r="B14" s="13">
        <v>0</v>
      </c>
      <c r="C14" s="13">
        <v>3</v>
      </c>
      <c r="D14" s="50"/>
      <c r="E14" s="51"/>
      <c r="F14" s="100"/>
      <c r="H14" s="3" t="s">
        <v>46</v>
      </c>
      <c r="I14" s="4">
        <v>0</v>
      </c>
      <c r="J14" s="4">
        <v>3</v>
      </c>
      <c r="K14" s="57"/>
      <c r="L14" s="58"/>
      <c r="M14" s="100"/>
      <c r="O14" s="28" t="s">
        <v>59</v>
      </c>
      <c r="P14" s="13">
        <v>0</v>
      </c>
      <c r="Q14" s="13">
        <v>3</v>
      </c>
      <c r="R14" s="68"/>
      <c r="S14" s="69"/>
      <c r="T14" s="100"/>
      <c r="V14" s="3"/>
      <c r="W14" s="4"/>
      <c r="X14" s="4"/>
      <c r="Y14" s="94"/>
      <c r="Z14" s="23"/>
      <c r="AA14" s="100"/>
    </row>
    <row r="15" spans="1:27" ht="14.6" thickBot="1" x14ac:dyDescent="0.5">
      <c r="A15" s="28" t="s">
        <v>33</v>
      </c>
      <c r="B15" s="13">
        <v>0</v>
      </c>
      <c r="C15" s="13">
        <v>3</v>
      </c>
      <c r="D15" s="50"/>
      <c r="E15" s="51"/>
      <c r="F15" s="100"/>
      <c r="H15" s="10" t="s">
        <v>47</v>
      </c>
      <c r="I15" s="1">
        <v>0</v>
      </c>
      <c r="J15" s="1">
        <v>2</v>
      </c>
      <c r="K15" s="59"/>
      <c r="L15" s="60"/>
      <c r="M15" s="100"/>
      <c r="O15" s="28" t="s">
        <v>60</v>
      </c>
      <c r="P15" s="13">
        <v>0</v>
      </c>
      <c r="Q15" s="13">
        <v>3</v>
      </c>
      <c r="R15" s="68"/>
      <c r="S15" s="69"/>
      <c r="T15" s="100"/>
      <c r="V15" s="10"/>
      <c r="W15" s="1"/>
      <c r="X15" s="1"/>
      <c r="Y15" s="98"/>
      <c r="Z15" s="21"/>
      <c r="AA15" s="100"/>
    </row>
    <row r="16" spans="1:27" ht="15" thickTop="1" thickBot="1" x14ac:dyDescent="0.5">
      <c r="A16" s="29" t="s">
        <v>34</v>
      </c>
      <c r="B16" s="15">
        <v>3</v>
      </c>
      <c r="C16" s="15">
        <v>0</v>
      </c>
      <c r="D16" s="52"/>
      <c r="E16" s="53"/>
      <c r="F16" s="100"/>
      <c r="H16" s="28" t="s">
        <v>48</v>
      </c>
      <c r="I16" s="13">
        <v>3</v>
      </c>
      <c r="J16" s="13">
        <v>0</v>
      </c>
      <c r="K16" s="48"/>
      <c r="L16" s="51"/>
      <c r="M16" s="100"/>
      <c r="O16" s="28" t="s">
        <v>61</v>
      </c>
      <c r="P16" s="13">
        <v>2</v>
      </c>
      <c r="Q16" s="13">
        <v>0</v>
      </c>
      <c r="R16" s="67"/>
      <c r="S16" s="66"/>
      <c r="T16" s="100"/>
      <c r="V16" s="81" t="s">
        <v>68</v>
      </c>
      <c r="W16" s="148">
        <f>SUM(Y6:Z15)</f>
        <v>0</v>
      </c>
      <c r="X16" s="149"/>
      <c r="Y16" s="149"/>
      <c r="Z16" s="150"/>
    </row>
    <row r="17" spans="1:20" ht="29.15" thickTop="1" thickBot="1" x14ac:dyDescent="0.5">
      <c r="A17" s="28" t="s">
        <v>35</v>
      </c>
      <c r="B17" s="13">
        <v>2</v>
      </c>
      <c r="C17" s="13">
        <v>0</v>
      </c>
      <c r="D17" s="48"/>
      <c r="E17" s="49"/>
      <c r="F17" s="100"/>
      <c r="H17" s="28" t="s">
        <v>115</v>
      </c>
      <c r="I17" s="13">
        <v>0</v>
      </c>
      <c r="J17" s="13">
        <v>3</v>
      </c>
      <c r="K17" s="48"/>
      <c r="L17" s="51"/>
      <c r="M17" s="100"/>
      <c r="O17" s="29" t="s">
        <v>62</v>
      </c>
      <c r="P17" s="15">
        <v>0</v>
      </c>
      <c r="Q17" s="15">
        <v>3</v>
      </c>
      <c r="R17" s="70"/>
      <c r="S17" s="71"/>
      <c r="T17" s="100"/>
    </row>
    <row r="18" spans="1:20" ht="29.15" thickTop="1" thickBot="1" x14ac:dyDescent="0.5">
      <c r="A18" s="28" t="s">
        <v>36</v>
      </c>
      <c r="B18" s="13">
        <v>3</v>
      </c>
      <c r="C18" s="13">
        <v>0</v>
      </c>
      <c r="D18" s="48"/>
      <c r="E18" s="49"/>
      <c r="F18" s="100"/>
      <c r="H18" s="28" t="s">
        <v>49</v>
      </c>
      <c r="I18" s="13">
        <v>2</v>
      </c>
      <c r="J18" s="13">
        <v>0</v>
      </c>
      <c r="K18" s="48"/>
      <c r="L18" s="49"/>
      <c r="M18" s="100"/>
      <c r="O18" s="28" t="s">
        <v>112</v>
      </c>
      <c r="P18" s="13">
        <v>3</v>
      </c>
      <c r="Q18" s="13">
        <v>0</v>
      </c>
      <c r="R18" s="72"/>
      <c r="S18" s="66"/>
      <c r="T18" s="100"/>
    </row>
    <row r="19" spans="1:20" ht="14.6" thickBot="1" x14ac:dyDescent="0.5">
      <c r="A19" s="28" t="s">
        <v>37</v>
      </c>
      <c r="B19" s="13">
        <v>0</v>
      </c>
      <c r="C19" s="13">
        <v>2</v>
      </c>
      <c r="D19" s="50"/>
      <c r="E19" s="51"/>
      <c r="F19" s="100"/>
      <c r="H19" s="28" t="s">
        <v>50</v>
      </c>
      <c r="I19" s="13">
        <v>0</v>
      </c>
      <c r="J19" s="13">
        <v>2</v>
      </c>
      <c r="K19" s="50"/>
      <c r="L19" s="51"/>
      <c r="M19" s="100"/>
      <c r="O19" s="28" t="s">
        <v>63</v>
      </c>
      <c r="P19" s="13">
        <v>2</v>
      </c>
      <c r="Q19" s="13">
        <v>0</v>
      </c>
      <c r="R19" s="67"/>
      <c r="S19" s="66"/>
      <c r="T19" s="100"/>
    </row>
    <row r="20" spans="1:20" ht="14.6" thickBot="1" x14ac:dyDescent="0.5">
      <c r="A20" s="81" t="s">
        <v>38</v>
      </c>
      <c r="B20" s="143">
        <f>SUM(D6:E19)</f>
        <v>0</v>
      </c>
      <c r="C20" s="144"/>
      <c r="D20" s="144"/>
      <c r="E20" s="152"/>
      <c r="H20" s="81" t="s">
        <v>38</v>
      </c>
      <c r="I20" s="143">
        <f>SUM(K6:L19)</f>
        <v>0</v>
      </c>
      <c r="J20" s="144"/>
      <c r="K20" s="144"/>
      <c r="L20" s="151"/>
      <c r="O20" s="28" t="s">
        <v>64</v>
      </c>
      <c r="P20" s="13">
        <v>0</v>
      </c>
      <c r="Q20" s="13">
        <v>2</v>
      </c>
      <c r="R20" s="68"/>
      <c r="S20" s="69"/>
      <c r="T20" s="100"/>
    </row>
    <row r="21" spans="1:20" ht="15" thickTop="1" thickBot="1" x14ac:dyDescent="0.5">
      <c r="A21" s="30" t="s">
        <v>85</v>
      </c>
      <c r="B21" s="84">
        <f>SUM(D8:E19)</f>
        <v>0</v>
      </c>
      <c r="H21" s="30" t="s">
        <v>85</v>
      </c>
      <c r="I21" s="84">
        <f>SUM(K16:L19)</f>
        <v>0</v>
      </c>
      <c r="O21" s="28" t="s">
        <v>65</v>
      </c>
      <c r="P21" s="13">
        <v>0</v>
      </c>
      <c r="Q21" s="13">
        <v>2</v>
      </c>
      <c r="R21" s="68"/>
      <c r="S21" s="69"/>
      <c r="T21" s="100"/>
    </row>
    <row r="22" spans="1:20" ht="15" thickTop="1" thickBot="1" x14ac:dyDescent="0.5">
      <c r="O22" s="99" t="s">
        <v>38</v>
      </c>
      <c r="P22" s="143">
        <f>SUM(R6:S21)</f>
        <v>0</v>
      </c>
      <c r="Q22" s="144"/>
      <c r="R22" s="144"/>
      <c r="S22" s="152"/>
    </row>
    <row r="23" spans="1:20" ht="15" thickTop="1" thickBot="1" x14ac:dyDescent="0.5">
      <c r="A23" s="112" t="s">
        <v>96</v>
      </c>
      <c r="O23" s="30" t="s">
        <v>85</v>
      </c>
      <c r="P23" s="84">
        <f>SUM(R9:S21)</f>
        <v>0</v>
      </c>
    </row>
    <row r="24" spans="1:20" ht="14.6" thickTop="1" x14ac:dyDescent="0.45"/>
  </sheetData>
  <mergeCells count="18">
    <mergeCell ref="P22:S22"/>
    <mergeCell ref="A4:A5"/>
    <mergeCell ref="B4:C4"/>
    <mergeCell ref="D4:E4"/>
    <mergeCell ref="B20:E20"/>
    <mergeCell ref="H4:H5"/>
    <mergeCell ref="I4:J4"/>
    <mergeCell ref="W16:Z16"/>
    <mergeCell ref="K4:L4"/>
    <mergeCell ref="I20:L20"/>
    <mergeCell ref="O4:O5"/>
    <mergeCell ref="P4:Q4"/>
    <mergeCell ref="R4:S4"/>
    <mergeCell ref="C1:H1"/>
    <mergeCell ref="C2:H2"/>
    <mergeCell ref="V4:V5"/>
    <mergeCell ref="W4:X4"/>
    <mergeCell ref="Y4:Z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A9AB-10BF-4DE2-A2B8-E39FA1A15309}">
  <dimension ref="A1:K23"/>
  <sheetViews>
    <sheetView workbookViewId="0">
      <selection activeCell="E7" sqref="E7"/>
    </sheetView>
  </sheetViews>
  <sheetFormatPr defaultRowHeight="14.15" x14ac:dyDescent="0.45"/>
  <cols>
    <col min="1" max="1" width="22.4609375" style="76" customWidth="1"/>
    <col min="2" max="2" width="11.69140625" style="76" customWidth="1"/>
    <col min="3" max="4" width="9.23046875" style="76"/>
    <col min="5" max="5" width="34.07421875" style="76" customWidth="1"/>
    <col min="6" max="6" width="16" style="76" customWidth="1"/>
    <col min="7" max="16384" width="9.23046875" style="76"/>
  </cols>
  <sheetData>
    <row r="1" spans="1:11" x14ac:dyDescent="0.45">
      <c r="B1" s="132" t="s">
        <v>74</v>
      </c>
      <c r="C1" s="133"/>
      <c r="D1" s="133"/>
      <c r="E1" s="133"/>
    </row>
    <row r="2" spans="1:11" ht="63" customHeight="1" x14ac:dyDescent="0.45">
      <c r="B2" s="134" t="s">
        <v>104</v>
      </c>
      <c r="C2" s="135"/>
      <c r="D2" s="135"/>
      <c r="E2" s="135"/>
    </row>
    <row r="3" spans="1:11" ht="14.6" thickBot="1" x14ac:dyDescent="0.5">
      <c r="A3" s="102" t="s">
        <v>81</v>
      </c>
      <c r="F3" s="102" t="s">
        <v>114</v>
      </c>
      <c r="G3" s="102"/>
      <c r="H3" s="102"/>
      <c r="I3" s="103"/>
      <c r="J3" s="103"/>
    </row>
    <row r="4" spans="1:11" ht="15" thickTop="1" thickBot="1" x14ac:dyDescent="0.5">
      <c r="A4" s="157" t="s">
        <v>0</v>
      </c>
      <c r="B4" s="157" t="s">
        <v>1</v>
      </c>
      <c r="C4" s="157"/>
      <c r="F4" s="130" t="s">
        <v>0</v>
      </c>
      <c r="G4" s="136" t="s">
        <v>1</v>
      </c>
      <c r="H4" s="137"/>
      <c r="I4" s="146" t="s">
        <v>2</v>
      </c>
      <c r="J4" s="147"/>
    </row>
    <row r="5" spans="1:11" ht="15" thickTop="1" thickBot="1" x14ac:dyDescent="0.5">
      <c r="A5" s="157"/>
      <c r="B5" s="122" t="s">
        <v>3</v>
      </c>
      <c r="C5" s="122" t="s">
        <v>4</v>
      </c>
      <c r="D5" s="118" t="s">
        <v>67</v>
      </c>
      <c r="F5" s="131"/>
      <c r="G5" s="1" t="s">
        <v>3</v>
      </c>
      <c r="H5" s="1" t="s">
        <v>4</v>
      </c>
      <c r="I5" s="1" t="s">
        <v>3</v>
      </c>
      <c r="J5" s="2" t="s">
        <v>4</v>
      </c>
      <c r="K5" s="101" t="s">
        <v>67</v>
      </c>
    </row>
    <row r="6" spans="1:11" ht="15" thickTop="1" thickBot="1" x14ac:dyDescent="0.5">
      <c r="A6" s="123"/>
      <c r="B6" s="124"/>
      <c r="C6" s="124"/>
      <c r="D6" s="119"/>
      <c r="F6" s="3" t="s">
        <v>73</v>
      </c>
      <c r="G6" s="4">
        <v>1</v>
      </c>
      <c r="H6" s="4">
        <v>0</v>
      </c>
      <c r="I6" s="16"/>
      <c r="J6" s="17"/>
      <c r="K6" s="104"/>
    </row>
    <row r="7" spans="1:11" ht="15" thickTop="1" thickBot="1" x14ac:dyDescent="0.5">
      <c r="A7" s="123"/>
      <c r="B7" s="124"/>
      <c r="C7" s="124"/>
      <c r="D7" s="119"/>
      <c r="F7" s="3" t="s">
        <v>73</v>
      </c>
      <c r="G7" s="4">
        <v>0</v>
      </c>
      <c r="H7" s="4">
        <v>1</v>
      </c>
      <c r="I7" s="19"/>
      <c r="J7" s="20"/>
      <c r="K7" s="104"/>
    </row>
    <row r="8" spans="1:11" ht="15" thickTop="1" thickBot="1" x14ac:dyDescent="0.5">
      <c r="A8" s="123"/>
      <c r="B8" s="122"/>
      <c r="C8" s="122"/>
      <c r="D8" s="119"/>
      <c r="F8" s="3" t="s">
        <v>113</v>
      </c>
      <c r="G8" s="4">
        <v>2</v>
      </c>
      <c r="H8" s="4">
        <v>0</v>
      </c>
      <c r="I8" s="16"/>
      <c r="J8" s="19"/>
      <c r="K8" s="104"/>
    </row>
    <row r="9" spans="1:11" ht="15" thickTop="1" thickBot="1" x14ac:dyDescent="0.5">
      <c r="A9" s="125"/>
      <c r="B9" s="122"/>
      <c r="C9" s="122"/>
      <c r="D9" s="119"/>
      <c r="F9" s="3"/>
      <c r="G9" s="4"/>
      <c r="H9" s="4"/>
      <c r="I9" s="16"/>
      <c r="J9" s="20"/>
      <c r="K9" s="104"/>
    </row>
    <row r="10" spans="1:11" ht="15" thickTop="1" thickBot="1" x14ac:dyDescent="0.5">
      <c r="A10" s="125"/>
      <c r="B10" s="122"/>
      <c r="C10" s="122"/>
      <c r="D10" s="119"/>
      <c r="F10" s="81" t="s">
        <v>38</v>
      </c>
      <c r="G10" s="143">
        <f>SUM(I6:J8)</f>
        <v>0</v>
      </c>
      <c r="H10" s="144"/>
      <c r="I10" s="144"/>
      <c r="J10" s="152"/>
    </row>
    <row r="11" spans="1:11" ht="15" thickTop="1" thickBot="1" x14ac:dyDescent="0.5">
      <c r="A11" s="125"/>
      <c r="B11" s="122"/>
      <c r="C11" s="122"/>
      <c r="D11" s="119"/>
      <c r="F11" s="73"/>
      <c r="G11" s="105"/>
    </row>
    <row r="12" spans="1:11" ht="15" thickTop="1" thickBot="1" x14ac:dyDescent="0.5">
      <c r="A12" s="125"/>
      <c r="B12" s="122"/>
      <c r="C12" s="122"/>
      <c r="D12" s="119"/>
      <c r="F12" s="106"/>
      <c r="G12" s="106"/>
    </row>
    <row r="13" spans="1:11" ht="15" thickTop="1" thickBot="1" x14ac:dyDescent="0.5">
      <c r="A13" s="125"/>
      <c r="B13" s="122"/>
      <c r="C13" s="122"/>
      <c r="D13" s="119"/>
    </row>
    <row r="14" spans="1:11" ht="15" thickTop="1" thickBot="1" x14ac:dyDescent="0.5">
      <c r="A14" s="125"/>
      <c r="B14" s="122"/>
      <c r="C14" s="122"/>
      <c r="D14" s="119"/>
    </row>
    <row r="15" spans="1:11" ht="15" thickTop="1" thickBot="1" x14ac:dyDescent="0.5">
      <c r="A15" s="125"/>
      <c r="B15" s="122"/>
      <c r="C15" s="122"/>
      <c r="D15" s="119"/>
    </row>
    <row r="16" spans="1:11" ht="15" thickTop="1" thickBot="1" x14ac:dyDescent="0.5">
      <c r="A16" s="125"/>
      <c r="B16" s="122"/>
      <c r="C16" s="122"/>
      <c r="D16" s="119"/>
    </row>
    <row r="17" spans="1:4" ht="15" thickTop="1" thickBot="1" x14ac:dyDescent="0.5">
      <c r="A17" s="125"/>
      <c r="B17" s="122"/>
      <c r="C17" s="122"/>
      <c r="D17" s="119"/>
    </row>
    <row r="18" spans="1:4" ht="15" thickTop="1" thickBot="1" x14ac:dyDescent="0.5">
      <c r="A18" s="125"/>
      <c r="B18" s="122"/>
      <c r="C18" s="122"/>
      <c r="D18" s="119"/>
    </row>
    <row r="19" spans="1:4" ht="15" thickTop="1" thickBot="1" x14ac:dyDescent="0.5">
      <c r="A19" s="125"/>
      <c r="B19" s="122"/>
      <c r="C19" s="122"/>
      <c r="D19" s="119"/>
    </row>
    <row r="20" spans="1:4" ht="15" thickTop="1" thickBot="1" x14ac:dyDescent="0.5">
      <c r="A20" s="125"/>
      <c r="B20" s="122"/>
      <c r="C20" s="122"/>
      <c r="D20" s="119"/>
    </row>
    <row r="21" spans="1:4" ht="14.6" thickBot="1" x14ac:dyDescent="0.5">
      <c r="A21" s="122" t="s">
        <v>38</v>
      </c>
      <c r="B21" s="157">
        <f>SUM(B6:C20)</f>
        <v>0</v>
      </c>
      <c r="C21" s="157"/>
    </row>
    <row r="22" spans="1:4" ht="28.75" thickBot="1" x14ac:dyDescent="0.5">
      <c r="A22" s="120" t="s">
        <v>91</v>
      </c>
      <c r="B22" s="121"/>
    </row>
    <row r="23" spans="1:4" ht="14.6" thickTop="1" x14ac:dyDescent="0.45"/>
  </sheetData>
  <mergeCells count="9">
    <mergeCell ref="B1:E1"/>
    <mergeCell ref="B2:E2"/>
    <mergeCell ref="A4:A5"/>
    <mergeCell ref="B4:C4"/>
    <mergeCell ref="B21:C21"/>
    <mergeCell ref="F4:F5"/>
    <mergeCell ref="G4:H4"/>
    <mergeCell ref="I4:J4"/>
    <mergeCell ref="G10:J1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校院系必修</vt:lpstr>
      <vt:lpstr>系選修</vt:lpstr>
      <vt:lpstr>其他選修</vt:lpstr>
    </vt:vector>
  </TitlesOfParts>
  <Company>世新大學 Shih Hsin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</dc:creator>
  <cp:lastModifiedBy>SHU</cp:lastModifiedBy>
  <dcterms:created xsi:type="dcterms:W3CDTF">2023-09-12T00:10:51Z</dcterms:created>
  <dcterms:modified xsi:type="dcterms:W3CDTF">2024-09-10T06:00:10Z</dcterms:modified>
</cp:coreProperties>
</file>